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32" yWindow="588" windowWidth="22716" windowHeight="8880"/>
  </bookViews>
  <sheets>
    <sheet name="ВИСТИНО" sheetId="5" r:id="rId1"/>
  </sheets>
  <calcPr calcId="145621"/>
</workbook>
</file>

<file path=xl/calcChain.xml><?xml version="1.0" encoding="utf-8"?>
<calcChain xmlns="http://schemas.openxmlformats.org/spreadsheetml/2006/main">
  <c r="M16" i="5" l="1"/>
  <c r="M14" i="5"/>
  <c r="M12" i="5"/>
  <c r="M10" i="5"/>
  <c r="J16" i="5"/>
  <c r="J14" i="5"/>
  <c r="J12" i="5"/>
  <c r="J11" i="5"/>
  <c r="M11" i="5" s="1"/>
  <c r="J10" i="5"/>
  <c r="G10" i="5"/>
  <c r="L15" i="5"/>
  <c r="L13" i="5"/>
  <c r="K9" i="5"/>
  <c r="L16" i="5" s="1"/>
  <c r="I15" i="5"/>
  <c r="I13" i="5"/>
  <c r="H9" i="5"/>
  <c r="H17" i="5" s="1"/>
  <c r="M9" i="5" l="1"/>
  <c r="L10" i="5"/>
  <c r="I10" i="5"/>
  <c r="I12" i="5"/>
  <c r="J13" i="5" s="1"/>
  <c r="L14" i="5"/>
  <c r="L12" i="5"/>
  <c r="K17" i="5"/>
  <c r="M17" i="5" s="1"/>
  <c r="L11" i="5"/>
  <c r="I11" i="5"/>
  <c r="I16" i="5"/>
  <c r="I14" i="5"/>
  <c r="J15" i="5" s="1"/>
  <c r="M13" i="5" l="1"/>
  <c r="L9" i="5"/>
  <c r="M15" i="5"/>
  <c r="I9" i="5"/>
  <c r="L17" i="5" l="1"/>
  <c r="I17" i="5"/>
  <c r="C9" i="5" l="1"/>
  <c r="G11" i="5" s="1"/>
  <c r="D15" i="5"/>
  <c r="G16" i="5"/>
  <c r="G14" i="5"/>
  <c r="F13" i="5"/>
  <c r="F15" i="5"/>
  <c r="E9" i="5"/>
  <c r="D12" i="5" l="1"/>
  <c r="D13" i="5"/>
  <c r="D14" i="5"/>
  <c r="D10" i="5"/>
  <c r="C17" i="5"/>
  <c r="G12" i="5"/>
  <c r="D11" i="5"/>
  <c r="D16" i="5"/>
  <c r="F11" i="5"/>
  <c r="G9" i="5"/>
  <c r="G17" i="5" s="1"/>
  <c r="J9" i="5"/>
  <c r="F16" i="5"/>
  <c r="E17" i="5"/>
  <c r="J17" i="5" s="1"/>
  <c r="F12" i="5"/>
  <c r="F10" i="5"/>
  <c r="F14" i="5"/>
  <c r="D9" i="5" l="1"/>
  <c r="D17" i="5" s="1"/>
  <c r="F9" i="5"/>
  <c r="F17" i="5" l="1"/>
</calcChain>
</file>

<file path=xl/sharedStrings.xml><?xml version="1.0" encoding="utf-8"?>
<sst xmlns="http://schemas.openxmlformats.org/spreadsheetml/2006/main" count="28" uniqueCount="22">
  <si>
    <t>Наименование</t>
  </si>
  <si>
    <t>Всего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</si>
  <si>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</si>
  <si>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</si>
  <si>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t>Социальное обеспечение и иные выплаты населению</t>
  </si>
  <si>
    <t>Код вида расходов</t>
  </si>
  <si>
    <t>2019 год</t>
  </si>
  <si>
    <t>2020 год</t>
  </si>
  <si>
    <t>2021 год</t>
  </si>
  <si>
    <t>уд. вес, %</t>
  </si>
  <si>
    <t>Проект</t>
  </si>
  <si>
    <t>Итого</t>
  </si>
  <si>
    <t>Закупка товаров, работ и услуг для государственных нужд</t>
  </si>
  <si>
    <t>Капитальные вложения в объекты недвижимого имущества государственной (муниципальной) собственности</t>
  </si>
  <si>
    <t>Межбюджетные трансферты, из них</t>
  </si>
  <si>
    <t>Предоставление субсидий бюджетным, автономным учреждениям и иным некоммерческим организациям</t>
  </si>
  <si>
    <t>2018 год</t>
  </si>
  <si>
    <t xml:space="preserve">Приложении №4 к пояснительной записке </t>
  </si>
  <si>
    <t xml:space="preserve">                         Расходы местного бюджета МО  
«Вистинское сельское поселение» муниципального образования "Кингисеппский муниципальный район" Ленинградской области в разрезе групп видов расходов
(без учета средств от безвозмездных поступлений 
от других бюджетов бюджетной системы Российской Федерации)
</t>
  </si>
  <si>
    <t>Темп роста к плановому значнию на 01.10.2018 года</t>
  </si>
  <si>
    <t>Темп роста к плановому значнию на 2020  год</t>
  </si>
  <si>
    <t>Темп роста к плановому значнию на 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</si>
</sst>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1"/>
      <color indexed="8"/>
      <name val="Calibri"/>
      <family val="2"/>
      <scheme val="minor"/>
    </font>
    <font>
      <sz val="8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9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4" fillId="0" borderId="0" xfId="0" applyFont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 wrapText="1"/>
    </xf>
    <xf numFmtId="0" fontId="5" fillId="2" borderId="5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vertical="center" wrapText="1"/>
    </xf>
    <xf numFmtId="0" fontId="7" fillId="0" borderId="0" xfId="0" applyFont="1" applyAlignment="1">
      <alignment horizontal="justify" vertical="center"/>
    </xf>
    <xf numFmtId="164" fontId="3" fillId="2" borderId="5" xfId="0" applyNumberFormat="1" applyFont="1" applyFill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2" fillId="2" borderId="1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tabSelected="1" view="pageBreakPreview" zoomScale="80" zoomScaleNormal="70" zoomScaleSheetLayoutView="80" workbookViewId="0">
      <selection activeCell="L10" sqref="L10"/>
    </sheetView>
  </sheetViews>
  <sheetFormatPr defaultRowHeight="14.4" x14ac:dyDescent="0.3"/>
  <cols>
    <col min="2" max="2" width="12.88671875" customWidth="1"/>
    <col min="3" max="3" width="15.88671875" customWidth="1"/>
    <col min="5" max="5" width="13.6640625" customWidth="1"/>
    <col min="7" max="7" width="15.5546875" customWidth="1"/>
    <col min="8" max="8" width="13.6640625" customWidth="1"/>
    <col min="10" max="10" width="11.109375" customWidth="1"/>
    <col min="11" max="11" width="13.6640625" customWidth="1"/>
    <col min="13" max="13" width="12.109375" customWidth="1"/>
  </cols>
  <sheetData>
    <row r="1" spans="1:13" x14ac:dyDescent="0.3">
      <c r="I1" s="30" t="s">
        <v>17</v>
      </c>
      <c r="J1" s="30"/>
      <c r="K1" s="30"/>
      <c r="L1" s="30"/>
      <c r="M1" s="30"/>
    </row>
    <row r="2" spans="1:13" ht="115.2" customHeight="1" x14ac:dyDescent="0.3">
      <c r="A2" s="29" t="s">
        <v>18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13" ht="18" thickBot="1" x14ac:dyDescent="0.35">
      <c r="A3" s="1"/>
    </row>
    <row r="4" spans="1:13" ht="32.4" customHeight="1" thickBot="1" x14ac:dyDescent="0.35">
      <c r="A4" s="19" t="s">
        <v>5</v>
      </c>
      <c r="B4" s="22" t="s">
        <v>0</v>
      </c>
      <c r="C4" s="25" t="s">
        <v>16</v>
      </c>
      <c r="D4" s="26"/>
      <c r="E4" s="31" t="s">
        <v>6</v>
      </c>
      <c r="F4" s="32"/>
      <c r="G4" s="33"/>
      <c r="H4" s="31" t="s">
        <v>7</v>
      </c>
      <c r="I4" s="32"/>
      <c r="J4" s="33"/>
      <c r="K4" s="31" t="s">
        <v>8</v>
      </c>
      <c r="L4" s="32"/>
      <c r="M4" s="33"/>
    </row>
    <row r="5" spans="1:13" ht="36" customHeight="1" x14ac:dyDescent="0.3">
      <c r="A5" s="20"/>
      <c r="B5" s="23"/>
      <c r="C5" s="27" t="s">
        <v>1</v>
      </c>
      <c r="D5" s="12" t="s">
        <v>9</v>
      </c>
      <c r="E5" s="12" t="s">
        <v>10</v>
      </c>
      <c r="F5" s="12" t="s">
        <v>9</v>
      </c>
      <c r="G5" s="16" t="s">
        <v>19</v>
      </c>
      <c r="H5" s="12" t="s">
        <v>10</v>
      </c>
      <c r="I5" s="12" t="s">
        <v>9</v>
      </c>
      <c r="J5" s="12" t="s">
        <v>21</v>
      </c>
      <c r="K5" s="12" t="s">
        <v>10</v>
      </c>
      <c r="L5" s="12" t="s">
        <v>9</v>
      </c>
      <c r="M5" s="12" t="s">
        <v>20</v>
      </c>
    </row>
    <row r="6" spans="1:13" ht="47.4" customHeight="1" thickBot="1" x14ac:dyDescent="0.35">
      <c r="A6" s="21"/>
      <c r="B6" s="24"/>
      <c r="C6" s="28"/>
      <c r="D6" s="13"/>
      <c r="E6" s="13"/>
      <c r="F6" s="13"/>
      <c r="G6" s="17"/>
      <c r="H6" s="13"/>
      <c r="I6" s="13"/>
      <c r="J6" s="13"/>
      <c r="K6" s="13"/>
      <c r="L6" s="13"/>
      <c r="M6" s="13"/>
    </row>
    <row r="7" spans="1:13" x14ac:dyDescent="0.3">
      <c r="A7" s="18">
        <v>1</v>
      </c>
      <c r="B7" s="18">
        <v>2</v>
      </c>
      <c r="C7" s="18">
        <v>3</v>
      </c>
      <c r="D7" s="14">
        <v>9</v>
      </c>
      <c r="E7" s="14">
        <v>6</v>
      </c>
      <c r="F7" s="14">
        <v>9</v>
      </c>
      <c r="G7" s="14">
        <v>16</v>
      </c>
      <c r="H7" s="14">
        <v>6</v>
      </c>
      <c r="I7" s="14">
        <v>9</v>
      </c>
      <c r="J7" s="14">
        <v>9</v>
      </c>
      <c r="K7" s="14">
        <v>6</v>
      </c>
      <c r="L7" s="14">
        <v>9</v>
      </c>
      <c r="M7" s="14">
        <v>9</v>
      </c>
    </row>
    <row r="8" spans="1:13" ht="15" thickBot="1" x14ac:dyDescent="0.35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</row>
    <row r="9" spans="1:13" ht="15" thickBot="1" x14ac:dyDescent="0.35">
      <c r="A9" s="3"/>
      <c r="B9" s="4" t="s">
        <v>11</v>
      </c>
      <c r="C9" s="9">
        <f>C10+C11+C12+C13+C14+C16</f>
        <v>57175.799999999996</v>
      </c>
      <c r="D9" s="9">
        <f>D10+D11+D12+D14+D16+D13</f>
        <v>100.00000000000001</v>
      </c>
      <c r="E9" s="9">
        <f>E10+E11+E12+E13+E14+E16</f>
        <v>57986</v>
      </c>
      <c r="F9" s="9">
        <f>F10+F11+F12+F14+F16</f>
        <v>100</v>
      </c>
      <c r="G9" s="9">
        <f>E9/C9*100</f>
        <v>101.41703308042914</v>
      </c>
      <c r="H9" s="9">
        <f>H10+H11+H12+H13+H14+H16</f>
        <v>51582.9</v>
      </c>
      <c r="I9" s="9">
        <f>I10+I11+I12+I14+I16</f>
        <v>100.00000000000001</v>
      </c>
      <c r="J9" s="9">
        <f>H9/E9*100</f>
        <v>88.957506984444521</v>
      </c>
      <c r="K9" s="9">
        <f>K10+K11+K12+K13+K14+K16</f>
        <v>52057.69999999999</v>
      </c>
      <c r="L9" s="9">
        <f>L10+L11+L12+L14+L16</f>
        <v>100.00000000000003</v>
      </c>
      <c r="M9" s="9">
        <f>K9/H9*100</f>
        <v>100.9204600749473</v>
      </c>
    </row>
    <row r="10" spans="1:13" ht="228.6" thickBot="1" x14ac:dyDescent="0.35">
      <c r="A10" s="2">
        <v>100</v>
      </c>
      <c r="B10" s="5" t="s">
        <v>2</v>
      </c>
      <c r="C10" s="10">
        <v>22919.7</v>
      </c>
      <c r="D10" s="10">
        <f>C10/C9*100</f>
        <v>40.086365210456179</v>
      </c>
      <c r="E10" s="10">
        <v>26350.1</v>
      </c>
      <c r="F10" s="10">
        <f>E10/E9*100</f>
        <v>45.442175697582172</v>
      </c>
      <c r="G10" s="10">
        <f>E10/C10*100</f>
        <v>114.96703709036331</v>
      </c>
      <c r="H10" s="10">
        <v>26361.200000000001</v>
      </c>
      <c r="I10" s="10">
        <f>H10/H9*100</f>
        <v>51.104532703667303</v>
      </c>
      <c r="J10" s="10">
        <f>H10/E10*100</f>
        <v>100.0421250773242</v>
      </c>
      <c r="K10" s="10">
        <v>26106.5</v>
      </c>
      <c r="L10" s="10">
        <f>K10/K9*100</f>
        <v>50.149161411280183</v>
      </c>
      <c r="M10" s="10">
        <f>K10/H10*100</f>
        <v>99.033807262188361</v>
      </c>
    </row>
    <row r="11" spans="1:13" ht="66.599999999999994" thickBot="1" x14ac:dyDescent="0.35">
      <c r="A11" s="2">
        <v>200</v>
      </c>
      <c r="B11" s="6" t="s">
        <v>12</v>
      </c>
      <c r="C11" s="10">
        <v>31095.599999999999</v>
      </c>
      <c r="D11" s="10">
        <f>C11/C9*100</f>
        <v>54.385946501841687</v>
      </c>
      <c r="E11" s="10">
        <v>29193.200000000001</v>
      </c>
      <c r="F11" s="10">
        <f>E11/E9*100</f>
        <v>50.345255751388265</v>
      </c>
      <c r="G11" s="10">
        <f>C11/C9*100</f>
        <v>54.385946501841687</v>
      </c>
      <c r="H11" s="10">
        <v>22807.9</v>
      </c>
      <c r="I11" s="10">
        <f>H11/H9*100</f>
        <v>44.216009569062621</v>
      </c>
      <c r="J11" s="10">
        <f>H11/E11*100</f>
        <v>78.127440636860641</v>
      </c>
      <c r="K11" s="10">
        <v>23603.7</v>
      </c>
      <c r="L11" s="10">
        <f>K11/K9*100</f>
        <v>45.34141923288967</v>
      </c>
      <c r="M11" s="10">
        <f>J11/H11*100</f>
        <v>0.34254552430017948</v>
      </c>
    </row>
    <row r="12" spans="1:13" ht="52.2" customHeight="1" thickBot="1" x14ac:dyDescent="0.35">
      <c r="A12" s="2">
        <v>300</v>
      </c>
      <c r="B12" s="6" t="s">
        <v>4</v>
      </c>
      <c r="C12" s="10">
        <v>670.7</v>
      </c>
      <c r="D12" s="10">
        <f>C12/C9*100</f>
        <v>1.1730487374028873</v>
      </c>
      <c r="E12" s="10">
        <v>795.2</v>
      </c>
      <c r="F12" s="10">
        <f>E12/E9*100</f>
        <v>1.3713655020177284</v>
      </c>
      <c r="G12" s="10">
        <f>C12/C9*100</f>
        <v>1.1730487374028873</v>
      </c>
      <c r="H12" s="10">
        <v>795.2</v>
      </c>
      <c r="I12" s="10">
        <f>H12/H9*100</f>
        <v>1.5415961491114305</v>
      </c>
      <c r="J12" s="10">
        <f>H12/E12*100</f>
        <v>100</v>
      </c>
      <c r="K12" s="10">
        <v>720.2</v>
      </c>
      <c r="L12" s="10">
        <f>K12/K9*100</f>
        <v>1.3834648860783327</v>
      </c>
      <c r="M12" s="10">
        <f>K12/H12*100</f>
        <v>90.568410462776654</v>
      </c>
    </row>
    <row r="13" spans="1:13" ht="132.6" thickBot="1" x14ac:dyDescent="0.35">
      <c r="A13" s="2">
        <v>400</v>
      </c>
      <c r="B13" s="6" t="s">
        <v>13</v>
      </c>
      <c r="C13" s="10">
        <v>1000</v>
      </c>
      <c r="D13" s="10">
        <f>C13/C9*100</f>
        <v>1.7489917062813289</v>
      </c>
      <c r="E13" s="10">
        <v>0</v>
      </c>
      <c r="F13" s="10">
        <f t="shared" ref="D13:F15" si="0">E13/E12*100</f>
        <v>0</v>
      </c>
      <c r="G13" s="10"/>
      <c r="H13" s="10">
        <v>0</v>
      </c>
      <c r="I13" s="10">
        <f t="shared" ref="I13:J15" si="1">H13/H12*100</f>
        <v>0</v>
      </c>
      <c r="J13" s="10">
        <f t="shared" si="1"/>
        <v>0</v>
      </c>
      <c r="K13" s="10">
        <v>0</v>
      </c>
      <c r="L13" s="10">
        <f t="shared" ref="L13:M15" si="2">K13/K12*100</f>
        <v>0</v>
      </c>
      <c r="M13" s="10">
        <f t="shared" si="2"/>
        <v>0</v>
      </c>
    </row>
    <row r="14" spans="1:13" ht="53.4" thickBot="1" x14ac:dyDescent="0.35">
      <c r="A14" s="2">
        <v>500</v>
      </c>
      <c r="B14" s="6" t="s">
        <v>14</v>
      </c>
      <c r="C14" s="10">
        <v>465.1</v>
      </c>
      <c r="D14" s="10">
        <f>C14/C9*100</f>
        <v>0.8134560425914461</v>
      </c>
      <c r="E14" s="10">
        <v>415.8</v>
      </c>
      <c r="F14" s="10">
        <f>E14/E9*100</f>
        <v>0.71706963749870667</v>
      </c>
      <c r="G14" s="10">
        <f>E14/C14*100</f>
        <v>89.400129004515165</v>
      </c>
      <c r="H14" s="10">
        <v>421.9</v>
      </c>
      <c r="I14" s="10">
        <f>H14/H9*100</f>
        <v>0.81790670939400445</v>
      </c>
      <c r="J14" s="10">
        <f>H14/E14*100</f>
        <v>101.46705146705146</v>
      </c>
      <c r="K14" s="10">
        <v>430.6</v>
      </c>
      <c r="L14" s="10">
        <f>K14/K9*100</f>
        <v>0.82715909462000836</v>
      </c>
      <c r="M14" s="10">
        <f>K14/H14*100</f>
        <v>102.0621000237023</v>
      </c>
    </row>
    <row r="15" spans="1:13" ht="1.2" customHeight="1" thickBot="1" x14ac:dyDescent="0.35">
      <c r="A15" s="2">
        <v>600</v>
      </c>
      <c r="B15" s="6" t="s">
        <v>15</v>
      </c>
      <c r="C15" s="10"/>
      <c r="D15" s="10">
        <f t="shared" si="0"/>
        <v>0</v>
      </c>
      <c r="E15" s="10">
        <v>0</v>
      </c>
      <c r="F15" s="10">
        <f t="shared" si="0"/>
        <v>0</v>
      </c>
      <c r="G15" s="10"/>
      <c r="H15" s="10">
        <v>0</v>
      </c>
      <c r="I15" s="10">
        <f t="shared" ref="I15" si="3">H15/H14*100</f>
        <v>0</v>
      </c>
      <c r="J15" s="10">
        <f t="shared" si="1"/>
        <v>0</v>
      </c>
      <c r="K15" s="10">
        <v>0</v>
      </c>
      <c r="L15" s="10">
        <f t="shared" ref="L15" si="4">K15/K14*100</f>
        <v>0</v>
      </c>
      <c r="M15" s="10">
        <f t="shared" si="2"/>
        <v>0</v>
      </c>
    </row>
    <row r="16" spans="1:13" ht="40.200000000000003" thickBot="1" x14ac:dyDescent="0.35">
      <c r="A16" s="2">
        <v>800</v>
      </c>
      <c r="B16" s="6" t="s">
        <v>3</v>
      </c>
      <c r="C16" s="10">
        <v>1024.7</v>
      </c>
      <c r="D16" s="10">
        <f>C16/C9*100</f>
        <v>1.7921918014264779</v>
      </c>
      <c r="E16" s="10">
        <v>1231.7</v>
      </c>
      <c r="F16" s="10">
        <f>E16/E9*100</f>
        <v>2.1241334115131236</v>
      </c>
      <c r="G16" s="10">
        <f>E16/C16*100</f>
        <v>120.20103444910706</v>
      </c>
      <c r="H16" s="10">
        <v>1196.7</v>
      </c>
      <c r="I16" s="10">
        <f>H16/H9*100</f>
        <v>2.3199548687646487</v>
      </c>
      <c r="J16" s="10">
        <f>H16/E16*100</f>
        <v>97.158398960785902</v>
      </c>
      <c r="K16" s="10">
        <v>1196.7</v>
      </c>
      <c r="L16" s="10">
        <f>K16/K9*100</f>
        <v>2.2987953751318253</v>
      </c>
      <c r="M16" s="10">
        <f>K16/H16*100</f>
        <v>100</v>
      </c>
    </row>
    <row r="17" spans="1:13" ht="15" thickBot="1" x14ac:dyDescent="0.35">
      <c r="A17" s="3"/>
      <c r="B17" s="7" t="s">
        <v>1</v>
      </c>
      <c r="C17" s="11">
        <f>C9</f>
        <v>57175.799999999996</v>
      </c>
      <c r="D17" s="11">
        <f t="shared" ref="D17" si="5">D9</f>
        <v>100.00000000000001</v>
      </c>
      <c r="E17" s="11">
        <f>E9</f>
        <v>57986</v>
      </c>
      <c r="F17" s="11">
        <f t="shared" ref="F17:G17" si="6">F9</f>
        <v>100</v>
      </c>
      <c r="G17" s="11">
        <f t="shared" si="6"/>
        <v>101.41703308042914</v>
      </c>
      <c r="H17" s="11">
        <f>H9</f>
        <v>51582.9</v>
      </c>
      <c r="I17" s="11">
        <f t="shared" ref="I17" si="7">I9</f>
        <v>100.00000000000001</v>
      </c>
      <c r="J17" s="11">
        <f>H17/E17*100</f>
        <v>88.957506984444521</v>
      </c>
      <c r="K17" s="11">
        <f>K9</f>
        <v>52057.69999999999</v>
      </c>
      <c r="L17" s="11">
        <f t="shared" ref="L17" si="8">L9</f>
        <v>100.00000000000003</v>
      </c>
      <c r="M17" s="11">
        <f>K17/H17*100</f>
        <v>100.9204600749473</v>
      </c>
    </row>
    <row r="19" spans="1:13" x14ac:dyDescent="0.3">
      <c r="A19" s="8"/>
    </row>
  </sheetData>
  <mergeCells count="32">
    <mergeCell ref="A2:M2"/>
    <mergeCell ref="I1:M1"/>
    <mergeCell ref="H7:H8"/>
    <mergeCell ref="I7:I8"/>
    <mergeCell ref="J7:J8"/>
    <mergeCell ref="K4:M4"/>
    <mergeCell ref="K5:K6"/>
    <mergeCell ref="L5:L6"/>
    <mergeCell ref="M5:M6"/>
    <mergeCell ref="K7:K8"/>
    <mergeCell ref="L7:L8"/>
    <mergeCell ref="M7:M8"/>
    <mergeCell ref="E4:G4"/>
    <mergeCell ref="H4:J4"/>
    <mergeCell ref="H5:H6"/>
    <mergeCell ref="I5:I6"/>
    <mergeCell ref="J5:J6"/>
    <mergeCell ref="F7:F8"/>
    <mergeCell ref="G7:G8"/>
    <mergeCell ref="G5:G6"/>
    <mergeCell ref="A7:A8"/>
    <mergeCell ref="B7:B8"/>
    <mergeCell ref="C7:C8"/>
    <mergeCell ref="D7:D8"/>
    <mergeCell ref="E7:E8"/>
    <mergeCell ref="A4:A6"/>
    <mergeCell ref="B4:B6"/>
    <mergeCell ref="C4:D4"/>
    <mergeCell ref="C5:C6"/>
    <mergeCell ref="D5:D6"/>
    <mergeCell ref="E5:E6"/>
    <mergeCell ref="F5:F6"/>
  </mergeCells>
  <pageMargins left="0.70866141732283472" right="0.70866141732283472" top="0.74803149606299213" bottom="0.74803149606299213" header="0.31496062992125984" footer="0.31496062992125984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ВИСТИНО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rep:2.46.0.147</dc:description>
  <cp:lastModifiedBy>1</cp:lastModifiedBy>
  <cp:lastPrinted>2018-11-11T11:02:33Z</cp:lastPrinted>
  <dcterms:created xsi:type="dcterms:W3CDTF">2018-10-28T07:43:24Z</dcterms:created>
  <dcterms:modified xsi:type="dcterms:W3CDTF">2018-11-13T08:58:04Z</dcterms:modified>
</cp:coreProperties>
</file>